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69\Users\peace\Documents\喀痰吸引\★たん吸引１号・２号\■1.2号申込み書類一式ホームページ用\2024年度\"/>
    </mc:Choice>
  </mc:AlternateContent>
  <xr:revisionPtr revIDLastSave="0" documentId="13_ncr:1_{53EC861C-D9E6-4AE5-A8EF-FAE4D56CF8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載フォーム" sheetId="1" r:id="rId1"/>
    <sheet name="記入例" sheetId="4" r:id="rId2"/>
    <sheet name="Sheet2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E11" i="4" l="1"/>
  <c r="E12" i="4"/>
  <c r="E13" i="4"/>
  <c r="E10" i="4"/>
  <c r="E9" i="4"/>
  <c r="E11" i="1"/>
  <c r="E12" i="1"/>
  <c r="E13" i="1"/>
  <c r="E10" i="1"/>
  <c r="E9" i="1"/>
  <c r="F9" i="1" l="1"/>
  <c r="C9" i="1" l="1"/>
  <c r="C10" i="4" l="1"/>
  <c r="C11" i="4"/>
  <c r="C12" i="4"/>
  <c r="C13" i="4"/>
  <c r="C9" i="4"/>
  <c r="C10" i="1"/>
  <c r="C11" i="1"/>
  <c r="C12" i="1"/>
  <c r="C13" i="1"/>
  <c r="D14" i="4" l="1"/>
  <c r="B14" i="4"/>
  <c r="F13" i="4"/>
  <c r="G13" i="4"/>
  <c r="F12" i="4"/>
  <c r="G12" i="4"/>
  <c r="F11" i="4"/>
  <c r="G11" i="4"/>
  <c r="F10" i="4"/>
  <c r="F9" i="4"/>
  <c r="E14" i="4" l="1"/>
  <c r="F14" i="4"/>
  <c r="G10" i="4"/>
  <c r="G9" i="4"/>
  <c r="C14" i="4"/>
  <c r="D14" i="1"/>
  <c r="B14" i="1"/>
  <c r="F10" i="1"/>
  <c r="F11" i="1"/>
  <c r="F12" i="1"/>
  <c r="F13" i="1"/>
  <c r="F14" i="1" l="1"/>
  <c r="G14" i="4"/>
  <c r="G10" i="1"/>
  <c r="G11" i="1"/>
  <c r="G12" i="1"/>
  <c r="G13" i="1"/>
  <c r="C14" i="1"/>
  <c r="G9" i="1" l="1"/>
  <c r="G14" i="1" s="1"/>
  <c r="E14" i="1"/>
</calcChain>
</file>

<file path=xl/sharedStrings.xml><?xml version="1.0" encoding="utf-8"?>
<sst xmlns="http://schemas.openxmlformats.org/spreadsheetml/2006/main" count="43" uniqueCount="22">
  <si>
    <t>事業所名：</t>
    <rPh sb="0" eb="3">
      <t>ジギョウショ</t>
    </rPh>
    <rPh sb="3" eb="4">
      <t>メイ</t>
    </rPh>
    <phoneticPr fontId="1"/>
  </si>
  <si>
    <t>１．受講料等明細確認について（不特定多数の者対象：1号・2号）</t>
    <rPh sb="2" eb="5">
      <t>ジュコウリョウ</t>
    </rPh>
    <rPh sb="5" eb="6">
      <t>トウ</t>
    </rPh>
    <rPh sb="6" eb="8">
      <t>メイサイ</t>
    </rPh>
    <rPh sb="8" eb="10">
      <t>カクニン</t>
    </rPh>
    <rPh sb="15" eb="18">
      <t>フトクテイ</t>
    </rPh>
    <rPh sb="18" eb="20">
      <t>タスウ</t>
    </rPh>
    <rPh sb="21" eb="22">
      <t>モノ</t>
    </rPh>
    <rPh sb="22" eb="24">
      <t>タイショウ</t>
    </rPh>
    <rPh sb="26" eb="27">
      <t>ゴウ</t>
    </rPh>
    <rPh sb="29" eb="30">
      <t>ゴウ</t>
    </rPh>
    <phoneticPr fontId="1"/>
  </si>
  <si>
    <t>　　受講料確認のため、以下の記入をお願いします。</t>
    <rPh sb="2" eb="5">
      <t>ジュコウリョウ</t>
    </rPh>
    <rPh sb="5" eb="7">
      <t>カクニン</t>
    </rPh>
    <rPh sb="11" eb="13">
      <t>イカ</t>
    </rPh>
    <rPh sb="14" eb="16">
      <t>キニュウ</t>
    </rPh>
    <rPh sb="18" eb="19">
      <t>ネガ</t>
    </rPh>
    <phoneticPr fontId="1"/>
  </si>
  <si>
    <t>介護職員等氏名</t>
    <rPh sb="0" eb="2">
      <t>カイゴ</t>
    </rPh>
    <rPh sb="2" eb="4">
      <t>ショクイン</t>
    </rPh>
    <rPh sb="4" eb="5">
      <t>トウ</t>
    </rPh>
    <rPh sb="5" eb="7">
      <t>シメイ</t>
    </rPh>
    <phoneticPr fontId="1"/>
  </si>
  <si>
    <t>　</t>
  </si>
  <si>
    <t>　　(網掛けのセル及び合計金額は自動計算されます）</t>
    <phoneticPr fontId="1"/>
  </si>
  <si>
    <t>基本研修受講の有無（リストから選択）</t>
    <rPh sb="0" eb="2">
      <t>キホン</t>
    </rPh>
    <rPh sb="2" eb="4">
      <t>ケンシュウ</t>
    </rPh>
    <rPh sb="4" eb="6">
      <t>ジュコウ</t>
    </rPh>
    <rPh sb="7" eb="9">
      <t>ウム</t>
    </rPh>
    <rPh sb="15" eb="17">
      <t>センタク</t>
    </rPh>
    <phoneticPr fontId="1"/>
  </si>
  <si>
    <t xml:space="preserve">①基本研修受講料
</t>
    <rPh sb="1" eb="5">
      <t>キホンケンシュウ</t>
    </rPh>
    <rPh sb="5" eb="8">
      <t>ジュコウリョウ</t>
    </rPh>
    <phoneticPr fontId="1"/>
  </si>
  <si>
    <t>合計
①+②+③</t>
    <rPh sb="0" eb="2">
      <t>ゴウケイ</t>
    </rPh>
    <phoneticPr fontId="1"/>
  </si>
  <si>
    <t>③保険料
（@2500円）</t>
    <rPh sb="1" eb="4">
      <t>ホケンリョウ</t>
    </rPh>
    <rPh sb="11" eb="12">
      <t>エン</t>
    </rPh>
    <phoneticPr fontId="1"/>
  </si>
  <si>
    <t>実地研修の行為数</t>
    <rPh sb="0" eb="2">
      <t>ジッチ</t>
    </rPh>
    <rPh sb="2" eb="4">
      <t>ケンシュウ</t>
    </rPh>
    <rPh sb="5" eb="7">
      <t>コウイ</t>
    </rPh>
    <rPh sb="7" eb="8">
      <t>カズ</t>
    </rPh>
    <phoneticPr fontId="1"/>
  </si>
  <si>
    <t>合計</t>
    <rPh sb="0" eb="2">
      <t>ゴウケイ</t>
    </rPh>
    <phoneticPr fontId="1"/>
  </si>
  <si>
    <t>２．領収証について</t>
    <rPh sb="2" eb="4">
      <t>リョウシュウ</t>
    </rPh>
    <rPh sb="4" eb="5">
      <t>ショウ</t>
    </rPh>
    <phoneticPr fontId="1"/>
  </si>
  <si>
    <t>訪問介護事業所○○○○</t>
    <rPh sb="0" eb="2">
      <t>ホウモン</t>
    </rPh>
    <rPh sb="2" eb="4">
      <t>カイゴ</t>
    </rPh>
    <rPh sb="4" eb="7">
      <t>ジギョウショ</t>
    </rPh>
    <phoneticPr fontId="1"/>
  </si>
  <si>
    <t>○</t>
  </si>
  <si>
    <t>○山　○子</t>
    <rPh sb="1" eb="2">
      <t>ヤマ</t>
    </rPh>
    <rPh sb="4" eb="5">
      <t>コ</t>
    </rPh>
    <phoneticPr fontId="1"/>
  </si>
  <si>
    <t>○田　○子</t>
    <rPh sb="1" eb="2">
      <t>タ</t>
    </rPh>
    <rPh sb="4" eb="5">
      <t>コ</t>
    </rPh>
    <phoneticPr fontId="1"/>
  </si>
  <si>
    <t>×</t>
  </si>
  <si>
    <t>　　　　　上記の金額をもとに請求書を発行いたします</t>
    <rPh sb="5" eb="7">
      <t>ジョウキ</t>
    </rPh>
    <rPh sb="8" eb="10">
      <t>キンガク</t>
    </rPh>
    <rPh sb="14" eb="17">
      <t>セイキュウショ</t>
    </rPh>
    <rPh sb="18" eb="20">
      <t>ハッコウ</t>
    </rPh>
    <phoneticPr fontId="1"/>
  </si>
  <si>
    <t>　　　　　領収書は発行いたしませんので、ご了承ください</t>
    <rPh sb="5" eb="8">
      <t>リョウシュウショ</t>
    </rPh>
    <rPh sb="9" eb="11">
      <t>ハッコウ</t>
    </rPh>
    <rPh sb="21" eb="23">
      <t>リョウショウ</t>
    </rPh>
    <phoneticPr fontId="1"/>
  </si>
  <si>
    <t>②実地研修料　（＠16,500円/行為）</t>
    <rPh sb="1" eb="3">
      <t>ジッチ</t>
    </rPh>
    <rPh sb="3" eb="5">
      <t>ケンシュウ</t>
    </rPh>
    <rPh sb="5" eb="6">
      <t>リョウ</t>
    </rPh>
    <rPh sb="15" eb="16">
      <t>エン</t>
    </rPh>
    <rPh sb="17" eb="19">
      <t>コウイ</t>
    </rPh>
    <phoneticPr fontId="1"/>
  </si>
  <si>
    <t>②実地研修料　（＠16500円/行為）</t>
    <rPh sb="1" eb="3">
      <t>ジッチ</t>
    </rPh>
    <rPh sb="3" eb="5">
      <t>ケンシュウ</t>
    </rPh>
    <rPh sb="5" eb="6">
      <t>リョウ</t>
    </rPh>
    <rPh sb="14" eb="15">
      <t>エン</t>
    </rPh>
    <rPh sb="16" eb="18">
      <t>コウイ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</si>
</sst>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>
        <fgColor theme="0" tint="-0.49998474074526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49" fontId="0" fillId="0" borderId="3" xfId="0" applyNumberFormat="1" applyBorder="1" applyProtection="1">
      <alignment vertical="center"/>
      <protection locked="0"/>
    </xf>
    <xf numFmtId="49" fontId="0" fillId="0" borderId="7" xfId="0" applyNumberFormat="1" applyBorder="1" applyProtection="1">
      <alignment vertical="center"/>
      <protection locked="0"/>
    </xf>
    <xf numFmtId="49" fontId="0" fillId="0" borderId="12" xfId="0" applyNumberForma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" xfId="0" applyBorder="1" applyAlignment="1">
      <alignment horizontal="right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Protection="1">
      <alignment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>
      <alignment vertical="center"/>
    </xf>
    <xf numFmtId="0" fontId="6" fillId="0" borderId="5" xfId="0" applyFont="1" applyBorder="1" applyProtection="1">
      <alignment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0" borderId="4" xfId="0" applyFont="1" applyBorder="1">
      <alignment vertical="center"/>
    </xf>
    <xf numFmtId="49" fontId="5" fillId="0" borderId="7" xfId="0" applyNumberFormat="1" applyFont="1" applyBorder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6" fillId="2" borderId="6" xfId="0" applyFont="1" applyFill="1" applyBorder="1">
      <alignment vertical="center"/>
    </xf>
    <xf numFmtId="0" fontId="6" fillId="0" borderId="6" xfId="0" applyFont="1" applyBorder="1" applyProtection="1">
      <alignment vertical="center"/>
      <protection locked="0"/>
    </xf>
    <xf numFmtId="0" fontId="6" fillId="2" borderId="6" xfId="0" applyFont="1" applyFill="1" applyBorder="1" applyAlignment="1">
      <alignment horizontal="right" vertical="center"/>
    </xf>
    <xf numFmtId="0" fontId="6" fillId="0" borderId="8" xfId="0" applyFont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12</xdr:row>
      <xdr:rowOff>381000</xdr:rowOff>
    </xdr:from>
    <xdr:to>
      <xdr:col>9</xdr:col>
      <xdr:colOff>428625</xdr:colOff>
      <xdr:row>13</xdr:row>
      <xdr:rowOff>371476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19975" y="4743450"/>
          <a:ext cx="1714500" cy="561976"/>
        </a:xfrm>
        <a:prstGeom prst="wedgeRoundRectCallout">
          <a:avLst>
            <a:gd name="adj1" fmla="val -59721"/>
            <a:gd name="adj2" fmla="val 2984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請求書に記載する金額です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8"/>
  <sheetViews>
    <sheetView tabSelected="1" zoomScaleNormal="100" workbookViewId="0">
      <selection activeCell="G5" sqref="G5"/>
    </sheetView>
  </sheetViews>
  <sheetFormatPr defaultRowHeight="13.5" x14ac:dyDescent="0.15"/>
  <cols>
    <col min="1" max="1" width="17.375" customWidth="1"/>
    <col min="2" max="2" width="8.125" customWidth="1"/>
    <col min="3" max="3" width="13.625" customWidth="1"/>
    <col min="4" max="4" width="8" customWidth="1"/>
    <col min="5" max="5" width="14.875" customWidth="1"/>
    <col min="6" max="6" width="13" customWidth="1"/>
    <col min="7" max="7" width="19.125" customWidth="1"/>
    <col min="8" max="8" width="13.5" customWidth="1"/>
    <col min="9" max="9" width="6.625" customWidth="1"/>
  </cols>
  <sheetData>
    <row r="1" spans="1:7" ht="27.75" customHeight="1" x14ac:dyDescent="0.15">
      <c r="A1" s="24" t="s">
        <v>0</v>
      </c>
      <c r="B1" s="45"/>
      <c r="C1" s="45"/>
      <c r="D1" s="45"/>
      <c r="E1" s="45"/>
    </row>
    <row r="3" spans="1:7" ht="14.25" x14ac:dyDescent="0.15">
      <c r="A3" s="1" t="s">
        <v>1</v>
      </c>
    </row>
    <row r="4" spans="1:7" ht="14.25" x14ac:dyDescent="0.15">
      <c r="A4" s="1"/>
    </row>
    <row r="5" spans="1:7" ht="18.75" customHeight="1" x14ac:dyDescent="0.15">
      <c r="A5" t="s">
        <v>2</v>
      </c>
    </row>
    <row r="6" spans="1:7" x14ac:dyDescent="0.15">
      <c r="A6" t="s">
        <v>5</v>
      </c>
    </row>
    <row r="7" spans="1:7" ht="11.25" customHeight="1" thickBot="1" x14ac:dyDescent="0.2"/>
    <row r="8" spans="1:7" ht="50.25" customHeight="1" thickBot="1" x14ac:dyDescent="0.2">
      <c r="A8" s="4" t="s">
        <v>3</v>
      </c>
      <c r="B8" s="5" t="s">
        <v>6</v>
      </c>
      <c r="C8" s="12" t="s">
        <v>7</v>
      </c>
      <c r="D8" s="6" t="s">
        <v>10</v>
      </c>
      <c r="E8" s="12" t="s">
        <v>20</v>
      </c>
      <c r="F8" s="12" t="s">
        <v>9</v>
      </c>
      <c r="G8" s="7" t="s">
        <v>8</v>
      </c>
    </row>
    <row r="9" spans="1:7" ht="45" customHeight="1" x14ac:dyDescent="0.15">
      <c r="A9" s="18"/>
      <c r="B9" s="25" t="s">
        <v>4</v>
      </c>
      <c r="C9" s="40">
        <f>IF(B9="○",100000,0)</f>
        <v>0</v>
      </c>
      <c r="D9" s="21"/>
      <c r="E9" s="13">
        <f>D9*16500</f>
        <v>0</v>
      </c>
      <c r="F9" s="15" t="str">
        <f>IF(D9&gt;=1,"2500","0")</f>
        <v>0</v>
      </c>
      <c r="G9" s="2">
        <f>C9+E9+F9</f>
        <v>0</v>
      </c>
    </row>
    <row r="10" spans="1:7" ht="45" customHeight="1" x14ac:dyDescent="0.15">
      <c r="A10" s="19"/>
      <c r="B10" s="26" t="s">
        <v>4</v>
      </c>
      <c r="C10" s="14">
        <f t="shared" ref="C10:C13" si="0">IF(B10="○",100000,0)</f>
        <v>0</v>
      </c>
      <c r="D10" s="22"/>
      <c r="E10" s="14">
        <f>D10*16500</f>
        <v>0</v>
      </c>
      <c r="F10" s="16" t="str">
        <f t="shared" ref="F10:F13" si="1">IF(D10&gt;=1,"2500","0")</f>
        <v>0</v>
      </c>
      <c r="G10" s="3">
        <f t="shared" ref="G10:G13" si="2">C10+E10+F10</f>
        <v>0</v>
      </c>
    </row>
    <row r="11" spans="1:7" ht="45" customHeight="1" x14ac:dyDescent="0.15">
      <c r="A11" s="19"/>
      <c r="B11" s="26" t="s">
        <v>4</v>
      </c>
      <c r="C11" s="14">
        <f t="shared" si="0"/>
        <v>0</v>
      </c>
      <c r="D11" s="22"/>
      <c r="E11" s="14">
        <f t="shared" ref="E11:E13" si="3">D11*16500</f>
        <v>0</v>
      </c>
      <c r="F11" s="16" t="str">
        <f t="shared" si="1"/>
        <v>0</v>
      </c>
      <c r="G11" s="3">
        <f t="shared" si="2"/>
        <v>0</v>
      </c>
    </row>
    <row r="12" spans="1:7" ht="45" customHeight="1" x14ac:dyDescent="0.15">
      <c r="A12" s="19"/>
      <c r="B12" s="26" t="s">
        <v>4</v>
      </c>
      <c r="C12" s="14">
        <f t="shared" si="0"/>
        <v>0</v>
      </c>
      <c r="D12" s="22"/>
      <c r="E12" s="14">
        <f t="shared" si="3"/>
        <v>0</v>
      </c>
      <c r="F12" s="16" t="str">
        <f t="shared" si="1"/>
        <v>0</v>
      </c>
      <c r="G12" s="3">
        <f t="shared" si="2"/>
        <v>0</v>
      </c>
    </row>
    <row r="13" spans="1:7" ht="45" customHeight="1" thickBot="1" x14ac:dyDescent="0.2">
      <c r="A13" s="20"/>
      <c r="B13" s="27" t="s">
        <v>4</v>
      </c>
      <c r="C13" s="41">
        <f t="shared" si="0"/>
        <v>0</v>
      </c>
      <c r="D13" s="23"/>
      <c r="E13" s="14">
        <f t="shared" si="3"/>
        <v>0</v>
      </c>
      <c r="F13" s="17" t="str">
        <f t="shared" si="1"/>
        <v>0</v>
      </c>
      <c r="G13" s="8">
        <f t="shared" si="2"/>
        <v>0</v>
      </c>
    </row>
    <row r="14" spans="1:7" ht="49.5" customHeight="1" thickTop="1" thickBot="1" x14ac:dyDescent="0.2">
      <c r="A14" s="11" t="s">
        <v>11</v>
      </c>
      <c r="B14" s="10">
        <f>COUNTIF(B9:B13,"○")</f>
        <v>0</v>
      </c>
      <c r="C14" s="9">
        <f>SUM(C9:C13)</f>
        <v>0</v>
      </c>
      <c r="D14" s="9">
        <f>SUM(D9:D13)</f>
        <v>0</v>
      </c>
      <c r="E14" s="9">
        <f>SUM(E9:E13)</f>
        <v>0</v>
      </c>
      <c r="F14" s="9">
        <f>SUM(F9:F13)</f>
        <v>0</v>
      </c>
      <c r="G14" s="10">
        <f>SUM(G9:G13)</f>
        <v>0</v>
      </c>
    </row>
    <row r="18" spans="1:6" ht="14.25" x14ac:dyDescent="0.15">
      <c r="A18" s="1" t="s">
        <v>12</v>
      </c>
    </row>
    <row r="20" spans="1:6" x14ac:dyDescent="0.15">
      <c r="B20" t="s">
        <v>18</v>
      </c>
    </row>
    <row r="22" spans="1:6" x14ac:dyDescent="0.15">
      <c r="B22" t="s">
        <v>19</v>
      </c>
    </row>
    <row r="23" spans="1:6" x14ac:dyDescent="0.15">
      <c r="C23" s="44"/>
      <c r="D23" s="44"/>
      <c r="E23" s="44"/>
      <c r="F23" s="44"/>
    </row>
    <row r="24" spans="1:6" x14ac:dyDescent="0.15">
      <c r="C24" s="44"/>
      <c r="D24" s="44"/>
      <c r="E24" s="44"/>
      <c r="F24" s="44"/>
    </row>
    <row r="25" spans="1:6" x14ac:dyDescent="0.15">
      <c r="C25" s="44"/>
      <c r="D25" s="44"/>
      <c r="E25" s="44"/>
      <c r="F25" s="44"/>
    </row>
    <row r="26" spans="1:6" x14ac:dyDescent="0.15">
      <c r="C26" s="44"/>
      <c r="D26" s="44"/>
      <c r="E26" s="44"/>
      <c r="F26" s="44"/>
    </row>
    <row r="27" spans="1:6" x14ac:dyDescent="0.15">
      <c r="C27" s="44"/>
      <c r="D27" s="44"/>
      <c r="E27" s="44"/>
      <c r="F27" s="44"/>
    </row>
    <row r="28" spans="1:6" x14ac:dyDescent="0.15">
      <c r="C28" s="44"/>
      <c r="D28" s="44"/>
      <c r="E28" s="44"/>
      <c r="F28" s="44"/>
    </row>
  </sheetData>
  <sheetProtection password="CC61" sheet="1" objects="1" scenarios="1"/>
  <mergeCells count="4">
    <mergeCell ref="C23:F24"/>
    <mergeCell ref="C25:F26"/>
    <mergeCell ref="C27:F28"/>
    <mergeCell ref="B1:E1"/>
  </mergeCells>
  <phoneticPr fontId="1"/>
  <dataValidations count="1">
    <dataValidation type="list" showInputMessage="1" showErrorMessage="1" sqref="B9:B13" xr:uid="{00000000-0002-0000-0000-000000000000}">
      <formula1>"○,×,　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verticalDpi="0" r:id="rId1"/>
  <headerFooter>
    <oddHeader>&amp;R1,2号用　受講料の確認</oddHeader>
    <oddFooter>&amp;RＹＭＣＡ訪問看護ステーション・ピース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zoomScaleNormal="100" workbookViewId="0">
      <selection activeCell="B10" sqref="B10"/>
    </sheetView>
  </sheetViews>
  <sheetFormatPr defaultRowHeight="13.5" x14ac:dyDescent="0.15"/>
  <cols>
    <col min="1" max="1" width="17.375" customWidth="1"/>
    <col min="2" max="2" width="8.125" customWidth="1"/>
    <col min="3" max="3" width="13.625" customWidth="1"/>
    <col min="4" max="4" width="8" customWidth="1"/>
    <col min="5" max="5" width="14.875" customWidth="1"/>
    <col min="6" max="6" width="13" customWidth="1"/>
    <col min="7" max="7" width="19.125" customWidth="1"/>
    <col min="8" max="8" width="13.5" customWidth="1"/>
    <col min="9" max="9" width="6.625" customWidth="1"/>
  </cols>
  <sheetData>
    <row r="1" spans="1:7" ht="27.75" customHeight="1" x14ac:dyDescent="0.15">
      <c r="A1" s="24" t="s">
        <v>0</v>
      </c>
      <c r="B1" s="46" t="s">
        <v>13</v>
      </c>
      <c r="C1" s="46"/>
      <c r="D1" s="46"/>
      <c r="E1" s="46"/>
    </row>
    <row r="3" spans="1:7" ht="14.25" x14ac:dyDescent="0.15">
      <c r="A3" s="1" t="s">
        <v>1</v>
      </c>
    </row>
    <row r="4" spans="1:7" ht="14.25" x14ac:dyDescent="0.15">
      <c r="A4" s="1"/>
    </row>
    <row r="5" spans="1:7" ht="18.75" customHeight="1" x14ac:dyDescent="0.15">
      <c r="A5" t="s">
        <v>2</v>
      </c>
    </row>
    <row r="6" spans="1:7" x14ac:dyDescent="0.15">
      <c r="A6" t="s">
        <v>5</v>
      </c>
    </row>
    <row r="7" spans="1:7" ht="11.25" customHeight="1" thickBot="1" x14ac:dyDescent="0.2"/>
    <row r="8" spans="1:7" ht="50.25" customHeight="1" thickBot="1" x14ac:dyDescent="0.2">
      <c r="A8" s="4" t="s">
        <v>3</v>
      </c>
      <c r="B8" s="5" t="s">
        <v>6</v>
      </c>
      <c r="C8" s="12" t="s">
        <v>7</v>
      </c>
      <c r="D8" s="6" t="s">
        <v>10</v>
      </c>
      <c r="E8" s="12" t="s">
        <v>21</v>
      </c>
      <c r="F8" s="12" t="s">
        <v>9</v>
      </c>
      <c r="G8" s="7" t="s">
        <v>8</v>
      </c>
    </row>
    <row r="9" spans="1:7" ht="45" customHeight="1" x14ac:dyDescent="0.15">
      <c r="A9" s="28" t="s">
        <v>15</v>
      </c>
      <c r="B9" s="29" t="s">
        <v>14</v>
      </c>
      <c r="C9" s="42">
        <f>IF(B9="○",100000,0)</f>
        <v>100000</v>
      </c>
      <c r="D9" s="31">
        <v>3</v>
      </c>
      <c r="E9" s="30">
        <f>D9*16500</f>
        <v>49500</v>
      </c>
      <c r="F9" s="32" t="str">
        <f>IF(D9&gt;=1,"2500","0")</f>
        <v>2500</v>
      </c>
      <c r="G9" s="33">
        <f>C9+E9+F9</f>
        <v>152000</v>
      </c>
    </row>
    <row r="10" spans="1:7" ht="45" customHeight="1" x14ac:dyDescent="0.15">
      <c r="A10" s="34" t="s">
        <v>16</v>
      </c>
      <c r="B10" s="35" t="s">
        <v>17</v>
      </c>
      <c r="C10" s="36">
        <f t="shared" ref="C10:C13" si="0">IF(B10="○",100000,0)</f>
        <v>0</v>
      </c>
      <c r="D10" s="37">
        <v>9</v>
      </c>
      <c r="E10" s="36">
        <f>D10*16500</f>
        <v>148500</v>
      </c>
      <c r="F10" s="38" t="str">
        <f t="shared" ref="F10:F13" si="1">IF(D10&gt;=1,"2500","0")</f>
        <v>2500</v>
      </c>
      <c r="G10" s="39">
        <f t="shared" ref="G10:G13" si="2">C10+E10+F10</f>
        <v>151000</v>
      </c>
    </row>
    <row r="11" spans="1:7" ht="45" customHeight="1" x14ac:dyDescent="0.15">
      <c r="A11" s="19"/>
      <c r="B11" s="26" t="s">
        <v>4</v>
      </c>
      <c r="C11" s="36">
        <f t="shared" si="0"/>
        <v>0</v>
      </c>
      <c r="D11" s="22"/>
      <c r="E11" s="36">
        <f t="shared" ref="E11:E13" si="3">D11*16500</f>
        <v>0</v>
      </c>
      <c r="F11" s="16" t="str">
        <f t="shared" si="1"/>
        <v>0</v>
      </c>
      <c r="G11" s="3">
        <f t="shared" si="2"/>
        <v>0</v>
      </c>
    </row>
    <row r="12" spans="1:7" ht="45" customHeight="1" x14ac:dyDescent="0.15">
      <c r="A12" s="19"/>
      <c r="B12" s="26" t="s">
        <v>4</v>
      </c>
      <c r="C12" s="36">
        <f t="shared" si="0"/>
        <v>0</v>
      </c>
      <c r="D12" s="22"/>
      <c r="E12" s="36">
        <f t="shared" si="3"/>
        <v>0</v>
      </c>
      <c r="F12" s="16" t="str">
        <f t="shared" si="1"/>
        <v>0</v>
      </c>
      <c r="G12" s="3">
        <f t="shared" si="2"/>
        <v>0</v>
      </c>
    </row>
    <row r="13" spans="1:7" ht="45" customHeight="1" thickBot="1" x14ac:dyDescent="0.2">
      <c r="A13" s="20"/>
      <c r="B13" s="27" t="s">
        <v>4</v>
      </c>
      <c r="C13" s="43">
        <f t="shared" si="0"/>
        <v>0</v>
      </c>
      <c r="D13" s="23"/>
      <c r="E13" s="36">
        <f t="shared" si="3"/>
        <v>0</v>
      </c>
      <c r="F13" s="17" t="str">
        <f t="shared" si="1"/>
        <v>0</v>
      </c>
      <c r="G13" s="8">
        <f t="shared" si="2"/>
        <v>0</v>
      </c>
    </row>
    <row r="14" spans="1:7" ht="49.5" customHeight="1" thickTop="1" thickBot="1" x14ac:dyDescent="0.2">
      <c r="A14" s="11" t="s">
        <v>11</v>
      </c>
      <c r="B14" s="10">
        <f>COUNTIF(B9:B13,"○")</f>
        <v>1</v>
      </c>
      <c r="C14" s="9">
        <f>SUM(C9:C13)</f>
        <v>100000</v>
      </c>
      <c r="D14" s="9">
        <f>SUM(D9:D13)</f>
        <v>12</v>
      </c>
      <c r="E14" s="9">
        <f>SUM(E9:E13)</f>
        <v>198000</v>
      </c>
      <c r="F14" s="9">
        <f>SUM(F9:F13)</f>
        <v>0</v>
      </c>
      <c r="G14" s="10">
        <f>SUM(G9:G13)</f>
        <v>303000</v>
      </c>
    </row>
    <row r="18" spans="1:6" ht="14.25" x14ac:dyDescent="0.15">
      <c r="A18" s="1" t="s">
        <v>12</v>
      </c>
    </row>
    <row r="20" spans="1:6" x14ac:dyDescent="0.15">
      <c r="B20" t="s">
        <v>18</v>
      </c>
    </row>
    <row r="22" spans="1:6" x14ac:dyDescent="0.15">
      <c r="B22" t="s">
        <v>19</v>
      </c>
    </row>
    <row r="23" spans="1:6" x14ac:dyDescent="0.15">
      <c r="C23" s="44"/>
      <c r="D23" s="44"/>
      <c r="E23" s="44"/>
      <c r="F23" s="44"/>
    </row>
    <row r="24" spans="1:6" x14ac:dyDescent="0.15">
      <c r="C24" s="44"/>
      <c r="D24" s="44"/>
      <c r="E24" s="44"/>
      <c r="F24" s="44"/>
    </row>
    <row r="25" spans="1:6" x14ac:dyDescent="0.15">
      <c r="C25" s="47"/>
      <c r="D25" s="47"/>
      <c r="E25" s="47"/>
      <c r="F25" s="47"/>
    </row>
    <row r="26" spans="1:6" x14ac:dyDescent="0.15">
      <c r="C26" s="47"/>
      <c r="D26" s="47"/>
      <c r="E26" s="47"/>
      <c r="F26" s="47"/>
    </row>
    <row r="27" spans="1:6" x14ac:dyDescent="0.15">
      <c r="C27" s="44"/>
      <c r="D27" s="44"/>
      <c r="E27" s="44"/>
      <c r="F27" s="44"/>
    </row>
    <row r="28" spans="1:6" x14ac:dyDescent="0.15">
      <c r="C28" s="44"/>
      <c r="D28" s="44"/>
      <c r="E28" s="44"/>
      <c r="F28" s="44"/>
    </row>
  </sheetData>
  <sheetProtection password="CC61" sheet="1" objects="1" scenarios="1"/>
  <mergeCells count="4">
    <mergeCell ref="B1:E1"/>
    <mergeCell ref="C23:F24"/>
    <mergeCell ref="C25:F26"/>
    <mergeCell ref="C27:F28"/>
  </mergeCells>
  <phoneticPr fontId="1"/>
  <dataValidations count="1">
    <dataValidation type="list" showInputMessage="1" showErrorMessage="1" sqref="B9:B13" xr:uid="{00000000-0002-0000-0100-000000000000}">
      <formula1>"○,×,　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verticalDpi="0" r:id="rId1"/>
  <headerFooter>
    <oddHeader>&amp;R1,2号用　様式3</oddHeader>
    <oddFooter>&amp;RＹＭＣＡ訪問看護ステーション・ピース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記載フォーム</vt:lpstr>
      <vt:lpstr>記入例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peace</dc:creator>
  <cp:lastModifiedBy>peace</cp:lastModifiedBy>
  <cp:lastPrinted>2024-03-04T04:08:56Z</cp:lastPrinted>
  <dcterms:created xsi:type="dcterms:W3CDTF">2020-07-14T04:49:31Z</dcterms:created>
  <dcterms:modified xsi:type="dcterms:W3CDTF">2024-03-04T08:53:18Z</dcterms:modified>
</cp:coreProperties>
</file>